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ocuments\courses\PHYS161\LECTURES\"/>
    </mc:Choice>
  </mc:AlternateContent>
  <xr:revisionPtr revIDLastSave="0" documentId="13_ncr:1_{03988BAE-98E0-4E19-9659-AEBA7E36C610}" xr6:coauthVersionLast="47" xr6:coauthVersionMax="47" xr10:uidLastSave="{00000000-0000-0000-0000-000000000000}"/>
  <bookViews>
    <workbookView xWindow="20370" yWindow="-120" windowWidth="19440" windowHeight="1500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5" i="1" l="1"/>
  <c r="I24" i="1"/>
  <c r="G25" i="1"/>
  <c r="G24" i="1"/>
  <c r="I37" i="1"/>
  <c r="J37" i="1" s="1"/>
  <c r="G37" i="1"/>
  <c r="H37" i="1" s="1"/>
  <c r="I36" i="1"/>
  <c r="G36" i="1"/>
  <c r="I35" i="1"/>
  <c r="G35" i="1"/>
  <c r="I32" i="1"/>
  <c r="J32" i="1" s="1"/>
  <c r="G32" i="1"/>
  <c r="H32" i="1" s="1"/>
  <c r="I31" i="1"/>
  <c r="G31" i="1"/>
  <c r="I30" i="1"/>
  <c r="G30" i="1"/>
  <c r="I27" i="1"/>
  <c r="G27" i="1"/>
  <c r="D37" i="1"/>
  <c r="E37" i="1" s="1"/>
  <c r="D32" i="1"/>
  <c r="E32" i="1" s="1"/>
  <c r="D27" i="1"/>
  <c r="D25" i="1"/>
  <c r="D24" i="1"/>
  <c r="D36" i="1"/>
  <c r="D35" i="1"/>
  <c r="D31" i="1"/>
  <c r="D30" i="1"/>
  <c r="B27" i="1"/>
  <c r="G41" i="1" l="1"/>
  <c r="H41" i="1" s="1"/>
  <c r="G39" i="1"/>
  <c r="H39" i="1" s="1"/>
  <c r="I39" i="1"/>
  <c r="J39" i="1" s="1"/>
  <c r="I41" i="1"/>
  <c r="J41" i="1" s="1"/>
  <c r="B36" i="1"/>
  <c r="B35" i="1"/>
  <c r="B30" i="1"/>
  <c r="B31" i="1"/>
  <c r="B25" i="1"/>
  <c r="B24" i="1"/>
  <c r="B37" i="1" l="1"/>
  <c r="B32" i="1"/>
  <c r="C32" i="1" s="1"/>
  <c r="B39" i="1" l="1"/>
  <c r="D39" i="1" s="1"/>
  <c r="E39" i="1" s="1"/>
  <c r="C37" i="1"/>
  <c r="B41" i="1"/>
  <c r="D40" i="1" l="1"/>
  <c r="C39" i="1"/>
  <c r="C41" i="1"/>
  <c r="D41" i="1"/>
  <c r="E41" i="1" s="1"/>
  <c r="D42" i="1"/>
</calcChain>
</file>

<file path=xl/sharedStrings.xml><?xml version="1.0" encoding="utf-8"?>
<sst xmlns="http://schemas.openxmlformats.org/spreadsheetml/2006/main" count="74" uniqueCount="26">
  <si>
    <t>Mass of cart 1</t>
  </si>
  <si>
    <t>Mass of cart 2</t>
  </si>
  <si>
    <t>g</t>
  </si>
  <si>
    <t>cart 1 velocity</t>
  </si>
  <si>
    <t>cart 2 velocity</t>
  </si>
  <si>
    <t>m/s</t>
  </si>
  <si>
    <t>pre-collision</t>
  </si>
  <si>
    <t>post-collision</t>
  </si>
  <si>
    <t>change in velocity</t>
  </si>
  <si>
    <r>
      <t>pre-collision (+/</t>
    </r>
    <r>
      <rPr>
        <sz val="10"/>
        <rFont val="Symbol"/>
        <family val="1"/>
        <charset val="2"/>
      </rPr>
      <t>-</t>
    </r>
    <r>
      <rPr>
        <sz val="10"/>
        <rFont val="Arial"/>
        <family val="2"/>
      </rPr>
      <t>)</t>
    </r>
  </si>
  <si>
    <r>
      <t>post-collision (+/</t>
    </r>
    <r>
      <rPr>
        <sz val="10"/>
        <rFont val="Symbol"/>
        <family val="1"/>
        <charset val="2"/>
      </rPr>
      <t>-</t>
    </r>
    <r>
      <rPr>
        <sz val="10"/>
        <rFont val="Arial"/>
        <family val="2"/>
      </rPr>
      <t>)</t>
    </r>
  </si>
  <si>
    <t>|change in velocity|</t>
  </si>
  <si>
    <t>Note: Use positive and negative to indicate directions for the pre and post collision velocities, but just provide the magnitude of the change</t>
  </si>
  <si>
    <t>N3L lab</t>
  </si>
  <si>
    <r>
      <t xml:space="preserve">m/s </t>
    </r>
    <r>
      <rPr>
        <sz val="12"/>
        <rFont val="Aptos Narrow"/>
        <family val="2"/>
      </rPr>
      <t>±</t>
    </r>
  </si>
  <si>
    <t>m/s ±</t>
  </si>
  <si>
    <t>g ±</t>
  </si>
  <si>
    <t>Time of collision</t>
  </si>
  <si>
    <t>s ±</t>
  </si>
  <si>
    <t>s</t>
  </si>
  <si>
    <t>N</t>
  </si>
  <si>
    <t>|F on cart 1|</t>
  </si>
  <si>
    <t>|F on cart 2|</t>
  </si>
  <si>
    <t>N ±</t>
  </si>
  <si>
    <t>max/min</t>
  </si>
  <si>
    <t>relative uncertainty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</si>
</sst>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name val="Calibri"/>
      <family val="2"/>
    </font>
    <font>
      <sz val="10"/>
      <name val="Symbol"/>
      <family val="1"/>
      <charset val="2"/>
    </font>
    <font>
      <sz val="12"/>
      <name val="Aptos Narrow"/>
      <family val="2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2" borderId="1" xfId="0" applyFill="1" applyBorder="1" applyProtection="1">
      <protection locked="0"/>
    </xf>
    <xf numFmtId="0" fontId="1" fillId="0" borderId="0" xfId="0" applyFont="1"/>
    <xf numFmtId="0" fontId="0" fillId="0" borderId="2" xfId="0" applyBorder="1"/>
    <xf numFmtId="0" fontId="3" fillId="0" borderId="0" xfId="0" applyFont="1"/>
    <xf numFmtId="0" fontId="0" fillId="0" borderId="0" xfId="0" applyAlignment="1">
      <alignment vertical="center"/>
    </xf>
    <xf numFmtId="0" fontId="0" fillId="2" borderId="1" xfId="0" applyFill="1" applyBorder="1" applyAlignment="1" applyProtection="1">
      <alignment vertical="center"/>
      <protection locked="0"/>
    </xf>
    <xf numFmtId="0" fontId="0" fillId="2" borderId="3" xfId="0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4" xfId="0" applyFont="1" applyBorder="1" applyAlignment="1">
      <alignment vertical="center"/>
    </xf>
    <xf numFmtId="0" fontId="0" fillId="3" borderId="3" xfId="0" applyFill="1" applyBorder="1" applyAlignment="1" applyProtection="1">
      <alignment vertical="center"/>
      <protection locked="0"/>
    </xf>
    <xf numFmtId="0" fontId="0" fillId="0" borderId="0" xfId="0" applyAlignment="1">
      <alignment horizontal="center"/>
    </xf>
    <xf numFmtId="0" fontId="0" fillId="0" borderId="4" xfId="0" applyBorder="1" applyAlignment="1">
      <alignment vertical="center"/>
    </xf>
    <xf numFmtId="0" fontId="0" fillId="0" borderId="6" xfId="0" applyBorder="1" applyAlignment="1" applyProtection="1">
      <alignment vertical="center"/>
      <protection locked="0"/>
    </xf>
    <xf numFmtId="0" fontId="0" fillId="0" borderId="8" xfId="0" applyBorder="1" applyAlignment="1">
      <alignment vertical="center"/>
    </xf>
    <xf numFmtId="0" fontId="3" fillId="0" borderId="2" xfId="0" applyFont="1" applyBorder="1"/>
    <xf numFmtId="0" fontId="4" fillId="0" borderId="4" xfId="0" applyFont="1" applyBorder="1" applyAlignment="1">
      <alignment vertical="center"/>
    </xf>
    <xf numFmtId="0" fontId="3" fillId="3" borderId="5" xfId="0" applyFont="1" applyFill="1" applyBorder="1" applyAlignment="1" applyProtection="1">
      <alignment vertical="center"/>
      <protection locked="0"/>
    </xf>
    <xf numFmtId="0" fontId="3" fillId="0" borderId="7" xfId="0" applyFont="1" applyBorder="1" applyAlignment="1">
      <alignment vertical="center"/>
    </xf>
    <xf numFmtId="0" fontId="3" fillId="0" borderId="0" xfId="0" applyFont="1" applyAlignment="1">
      <alignment horizontal="center"/>
    </xf>
    <xf numFmtId="0" fontId="3" fillId="3" borderId="1" xfId="0" applyFont="1" applyFill="1" applyBorder="1" applyAlignment="1" applyProtection="1">
      <alignment vertical="center"/>
      <protection locked="0"/>
    </xf>
    <xf numFmtId="0" fontId="3" fillId="3" borderId="9" xfId="0" applyFont="1" applyFill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</xf>
  </cellXfs>
  <cellStyles count="1">
    <cellStyle name="Normal" xfId="0" builtinId="0"/>
  </cellStyles>
  <dxfs count="63">
    <dxf>
      <fill>
        <patternFill>
          <bgColor indexed="11"/>
        </patternFill>
      </fill>
    </dxf>
    <dxf>
      <fill>
        <patternFill>
          <bgColor indexed="51"/>
        </patternFill>
      </fill>
    </dxf>
    <dxf>
      <fill>
        <patternFill>
          <bgColor indexed="10"/>
        </patternFill>
      </fill>
    </dxf>
    <dxf>
      <fill>
        <patternFill>
          <bgColor theme="8" tint="0.79998168889431442"/>
        </patternFill>
      </fill>
    </dxf>
    <dxf>
      <fill>
        <patternFill>
          <bgColor indexed="11"/>
        </patternFill>
      </fill>
    </dxf>
    <dxf>
      <fill>
        <patternFill>
          <bgColor indexed="5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5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51"/>
        </patternFill>
      </fill>
    </dxf>
    <dxf>
      <fill>
        <patternFill>
          <bgColor indexed="10"/>
        </patternFill>
      </fill>
    </dxf>
    <dxf>
      <fill>
        <patternFill>
          <bgColor theme="8" tint="0.79998168889431442"/>
        </patternFill>
      </fill>
    </dxf>
    <dxf>
      <fill>
        <patternFill>
          <bgColor indexed="11"/>
        </patternFill>
      </fill>
    </dxf>
    <dxf>
      <fill>
        <patternFill>
          <bgColor indexed="5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51"/>
        </patternFill>
      </fill>
    </dxf>
    <dxf>
      <fill>
        <patternFill>
          <bgColor indexed="10"/>
        </patternFill>
      </fill>
    </dxf>
    <dxf>
      <fill>
        <patternFill>
          <bgColor theme="8" tint="0.79998168889431442"/>
        </patternFill>
      </fill>
    </dxf>
    <dxf>
      <fill>
        <patternFill>
          <bgColor indexed="11"/>
        </patternFill>
      </fill>
    </dxf>
    <dxf>
      <fill>
        <patternFill>
          <bgColor indexed="51"/>
        </patternFill>
      </fill>
    </dxf>
    <dxf>
      <fill>
        <patternFill>
          <bgColor indexed="10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indexed="11"/>
        </patternFill>
      </fill>
    </dxf>
    <dxf>
      <fill>
        <patternFill>
          <bgColor indexed="5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51"/>
        </patternFill>
      </fill>
    </dxf>
    <dxf>
      <fill>
        <patternFill>
          <bgColor indexed="10"/>
        </patternFill>
      </fill>
    </dxf>
    <dxf>
      <fill>
        <patternFill>
          <bgColor theme="8" tint="0.79998168889431442"/>
        </patternFill>
      </fill>
    </dxf>
    <dxf>
      <fill>
        <patternFill>
          <bgColor indexed="11"/>
        </patternFill>
      </fill>
    </dxf>
    <dxf>
      <fill>
        <patternFill>
          <bgColor indexed="51"/>
        </patternFill>
      </fill>
    </dxf>
    <dxf>
      <fill>
        <patternFill>
          <bgColor indexed="10"/>
        </patternFill>
      </fill>
    </dxf>
    <dxf>
      <fill>
        <patternFill>
          <bgColor theme="8" tint="0.79998168889431442"/>
        </patternFill>
      </fill>
    </dxf>
    <dxf>
      <fill>
        <patternFill>
          <bgColor indexed="11"/>
        </patternFill>
      </fill>
    </dxf>
    <dxf>
      <fill>
        <patternFill>
          <bgColor indexed="5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5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51"/>
        </patternFill>
      </fill>
    </dxf>
    <dxf>
      <fill>
        <patternFill>
          <bgColor indexed="10"/>
        </patternFill>
      </fill>
    </dxf>
    <dxf>
      <fill>
        <patternFill>
          <bgColor theme="8" tint="0.79998168889431442"/>
        </patternFill>
      </fill>
    </dxf>
    <dxf>
      <fill>
        <patternFill>
          <bgColor indexed="11"/>
        </patternFill>
      </fill>
    </dxf>
    <dxf>
      <fill>
        <patternFill>
          <bgColor indexed="51"/>
        </patternFill>
      </fill>
    </dxf>
    <dxf>
      <fill>
        <patternFill>
          <bgColor indexed="10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indexed="11"/>
        </patternFill>
      </fill>
    </dxf>
    <dxf>
      <fill>
        <patternFill>
          <bgColor indexed="5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51"/>
        </patternFill>
      </fill>
    </dxf>
    <dxf>
      <fill>
        <patternFill>
          <bgColor indexed="10"/>
        </patternFill>
      </fill>
    </dxf>
    <dxf>
      <fill>
        <patternFill>
          <bgColor theme="8" tint="0.79998168889431442"/>
        </patternFill>
      </fill>
    </dxf>
    <dxf>
      <fill>
        <patternFill>
          <bgColor indexed="11"/>
        </patternFill>
      </fill>
    </dxf>
    <dxf>
      <fill>
        <patternFill>
          <bgColor indexed="51"/>
        </patternFill>
      </fill>
    </dxf>
    <dxf>
      <fill>
        <patternFill>
          <bgColor indexed="10"/>
        </patternFill>
      </fill>
    </dxf>
    <dxf>
      <fill>
        <patternFill>
          <bgColor theme="8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2"/>
  <sheetViews>
    <sheetView tabSelected="1" workbookViewId="0">
      <selection activeCell="G20" sqref="G20:G21"/>
    </sheetView>
  </sheetViews>
  <sheetFormatPr defaultColWidth="8.85546875" defaultRowHeight="12.75" x14ac:dyDescent="0.2"/>
  <cols>
    <col min="1" max="1" width="18" bestFit="1" customWidth="1"/>
    <col min="2" max="2" width="9.42578125" customWidth="1"/>
    <col min="3" max="3" width="8.28515625" customWidth="1"/>
    <col min="4" max="4" width="9.42578125" customWidth="1"/>
    <col min="5" max="5" width="5.42578125" customWidth="1"/>
    <col min="6" max="6" width="6.140625" customWidth="1"/>
    <col min="7" max="7" width="9.42578125" customWidth="1"/>
    <col min="8" max="8" width="8.28515625" customWidth="1"/>
    <col min="9" max="9" width="9.42578125" customWidth="1"/>
    <col min="10" max="10" width="5.42578125" customWidth="1"/>
  </cols>
  <sheetData>
    <row r="1" spans="1:10" x14ac:dyDescent="0.2">
      <c r="A1" s="2" t="s">
        <v>13</v>
      </c>
      <c r="B1" s="19" t="s">
        <v>24</v>
      </c>
      <c r="C1" s="11"/>
      <c r="D1" s="11"/>
      <c r="E1" s="11"/>
      <c r="G1" s="19" t="s">
        <v>25</v>
      </c>
      <c r="H1" s="11"/>
      <c r="I1" s="11"/>
      <c r="J1" s="11"/>
    </row>
    <row r="2" spans="1:10" ht="13.5" thickBot="1" x14ac:dyDescent="0.25"/>
    <row r="3" spans="1:10" ht="13.5" thickBot="1" x14ac:dyDescent="0.25">
      <c r="A3" t="s">
        <v>0</v>
      </c>
      <c r="B3" s="8"/>
      <c r="C3" s="15" t="s">
        <v>16</v>
      </c>
      <c r="D3" s="8"/>
      <c r="E3" s="15" t="s">
        <v>2</v>
      </c>
      <c r="G3" s="8"/>
      <c r="H3" s="15" t="s">
        <v>16</v>
      </c>
      <c r="I3" s="8"/>
      <c r="J3" s="15" t="s">
        <v>2</v>
      </c>
    </row>
    <row r="4" spans="1:10" ht="13.5" thickBot="1" x14ac:dyDescent="0.25">
      <c r="A4" t="s">
        <v>1</v>
      </c>
      <c r="B4" s="7"/>
      <c r="C4" s="15" t="s">
        <v>16</v>
      </c>
      <c r="D4" s="7"/>
      <c r="E4" s="15" t="s">
        <v>2</v>
      </c>
      <c r="G4" s="7"/>
      <c r="H4" s="15" t="s">
        <v>16</v>
      </c>
      <c r="I4" s="7"/>
      <c r="J4" s="15" t="s">
        <v>2</v>
      </c>
    </row>
    <row r="5" spans="1:10" ht="13.5" thickBot="1" x14ac:dyDescent="0.25"/>
    <row r="6" spans="1:10" ht="13.5" thickBot="1" x14ac:dyDescent="0.25">
      <c r="A6" s="4" t="s">
        <v>17</v>
      </c>
      <c r="B6" s="7"/>
      <c r="C6" s="15" t="s">
        <v>18</v>
      </c>
      <c r="D6" s="7"/>
      <c r="E6" s="15" t="s">
        <v>19</v>
      </c>
      <c r="G6" s="7"/>
      <c r="H6" s="15" t="s">
        <v>18</v>
      </c>
      <c r="I6" s="7"/>
      <c r="J6" s="15" t="s">
        <v>19</v>
      </c>
    </row>
    <row r="8" spans="1:10" ht="13.5" thickBot="1" x14ac:dyDescent="0.25">
      <c r="A8" t="s">
        <v>3</v>
      </c>
    </row>
    <row r="9" spans="1:10" ht="16.5" thickBot="1" x14ac:dyDescent="0.3">
      <c r="A9" s="4" t="s">
        <v>9</v>
      </c>
      <c r="B9" s="1"/>
      <c r="C9" s="15" t="s">
        <v>14</v>
      </c>
      <c r="D9" s="1"/>
      <c r="E9" s="3" t="s">
        <v>5</v>
      </c>
      <c r="G9" s="1"/>
      <c r="H9" s="15" t="s">
        <v>14</v>
      </c>
      <c r="I9" s="1"/>
      <c r="J9" s="3" t="s">
        <v>5</v>
      </c>
    </row>
    <row r="10" spans="1:10" ht="13.5" thickBot="1" x14ac:dyDescent="0.25">
      <c r="A10" s="4" t="s">
        <v>10</v>
      </c>
      <c r="B10" s="1"/>
      <c r="C10" s="15" t="s">
        <v>15</v>
      </c>
      <c r="D10" s="1"/>
      <c r="E10" s="3" t="s">
        <v>5</v>
      </c>
      <c r="G10" s="1"/>
      <c r="H10" s="15" t="s">
        <v>15</v>
      </c>
      <c r="I10" s="1"/>
      <c r="J10" s="3" t="s">
        <v>5</v>
      </c>
    </row>
    <row r="11" spans="1:10" ht="13.5" thickBot="1" x14ac:dyDescent="0.25">
      <c r="A11" s="9" t="s">
        <v>11</v>
      </c>
      <c r="B11" s="10"/>
      <c r="C11" s="15" t="s">
        <v>15</v>
      </c>
      <c r="D11" s="10"/>
      <c r="E11" s="3" t="s">
        <v>5</v>
      </c>
      <c r="F11" s="5"/>
      <c r="G11" s="10"/>
      <c r="H11" s="15" t="s">
        <v>15</v>
      </c>
      <c r="I11" s="10"/>
      <c r="J11" s="3" t="s">
        <v>5</v>
      </c>
    </row>
    <row r="12" spans="1:10" x14ac:dyDescent="0.2">
      <c r="A12" s="5"/>
      <c r="B12" s="5"/>
      <c r="C12" s="5"/>
      <c r="D12" s="5"/>
      <c r="E12" s="5"/>
      <c r="F12" s="5"/>
      <c r="G12" s="5"/>
      <c r="H12" s="5"/>
      <c r="I12" s="5"/>
      <c r="J12" s="5"/>
    </row>
    <row r="13" spans="1:10" ht="13.5" thickBot="1" x14ac:dyDescent="0.25">
      <c r="A13" s="5" t="s">
        <v>4</v>
      </c>
      <c r="B13" s="5"/>
      <c r="C13" s="5"/>
      <c r="D13" s="5"/>
      <c r="E13" s="5"/>
      <c r="F13" s="5"/>
      <c r="G13" s="5"/>
      <c r="H13" s="5"/>
      <c r="I13" s="5"/>
      <c r="J13" s="5"/>
    </row>
    <row r="14" spans="1:10" ht="16.5" thickBot="1" x14ac:dyDescent="0.3">
      <c r="A14" s="4" t="s">
        <v>9</v>
      </c>
      <c r="B14" s="6"/>
      <c r="C14" s="15" t="s">
        <v>14</v>
      </c>
      <c r="D14" s="1"/>
      <c r="E14" s="3" t="s">
        <v>5</v>
      </c>
      <c r="F14" s="5"/>
      <c r="G14" s="6"/>
      <c r="H14" s="15" t="s">
        <v>14</v>
      </c>
      <c r="I14" s="1"/>
      <c r="J14" s="3" t="s">
        <v>5</v>
      </c>
    </row>
    <row r="15" spans="1:10" ht="13.5" thickBot="1" x14ac:dyDescent="0.25">
      <c r="A15" s="4" t="s">
        <v>10</v>
      </c>
      <c r="B15" s="6"/>
      <c r="C15" s="15" t="s">
        <v>15</v>
      </c>
      <c r="D15" s="1"/>
      <c r="E15" s="3" t="s">
        <v>5</v>
      </c>
      <c r="F15" s="5"/>
      <c r="G15" s="6"/>
      <c r="H15" s="15" t="s">
        <v>15</v>
      </c>
      <c r="I15" s="1"/>
      <c r="J15" s="3" t="s">
        <v>5</v>
      </c>
    </row>
    <row r="16" spans="1:10" ht="13.5" thickBot="1" x14ac:dyDescent="0.25">
      <c r="A16" s="9" t="s">
        <v>11</v>
      </c>
      <c r="B16" s="10"/>
      <c r="C16" s="15" t="s">
        <v>15</v>
      </c>
      <c r="D16" s="10"/>
      <c r="E16" s="3" t="s">
        <v>5</v>
      </c>
      <c r="F16" s="5"/>
      <c r="G16" s="10"/>
      <c r="H16" s="15" t="s">
        <v>15</v>
      </c>
      <c r="I16" s="10"/>
      <c r="J16" s="3" t="s">
        <v>5</v>
      </c>
    </row>
    <row r="17" spans="1:10" ht="15" customHeight="1" thickBot="1" x14ac:dyDescent="0.25">
      <c r="A17" s="5"/>
      <c r="B17" s="22"/>
      <c r="C17" s="5"/>
      <c r="D17" s="5"/>
      <c r="E17" s="5"/>
      <c r="F17" s="5"/>
      <c r="G17" s="22"/>
      <c r="H17" s="5"/>
      <c r="I17" s="5"/>
      <c r="J17" s="5"/>
    </row>
    <row r="18" spans="1:10" ht="15" customHeight="1" x14ac:dyDescent="0.2">
      <c r="A18" s="16" t="s">
        <v>21</v>
      </c>
      <c r="B18" s="17"/>
      <c r="C18" s="18" t="s">
        <v>20</v>
      </c>
      <c r="D18" s="20"/>
      <c r="E18" s="18" t="s">
        <v>20</v>
      </c>
      <c r="F18" s="5"/>
      <c r="G18" s="17"/>
      <c r="H18" s="18" t="s">
        <v>23</v>
      </c>
      <c r="I18" s="17"/>
      <c r="J18" s="18" t="s">
        <v>20</v>
      </c>
    </row>
    <row r="19" spans="1:10" ht="15" customHeight="1" thickBot="1" x14ac:dyDescent="0.25">
      <c r="A19" s="12"/>
      <c r="B19" s="13"/>
      <c r="C19" s="14"/>
      <c r="D19" s="21"/>
      <c r="E19" s="14"/>
      <c r="F19" s="5"/>
      <c r="G19" s="13"/>
      <c r="H19" s="14"/>
      <c r="I19" s="13"/>
      <c r="J19" s="14"/>
    </row>
    <row r="20" spans="1:10" ht="15" customHeight="1" x14ac:dyDescent="0.2">
      <c r="A20" s="16" t="s">
        <v>22</v>
      </c>
      <c r="B20" s="17"/>
      <c r="C20" s="18" t="s">
        <v>20</v>
      </c>
      <c r="D20" s="20"/>
      <c r="E20" s="18" t="s">
        <v>20</v>
      </c>
      <c r="F20" s="5"/>
      <c r="G20" s="17"/>
      <c r="H20" s="18" t="s">
        <v>23</v>
      </c>
      <c r="I20" s="17"/>
      <c r="J20" s="18" t="s">
        <v>20</v>
      </c>
    </row>
    <row r="21" spans="1:10" ht="13.5" thickBot="1" x14ac:dyDescent="0.25">
      <c r="A21" s="12"/>
      <c r="B21" s="13"/>
      <c r="C21" s="14"/>
      <c r="D21" s="21"/>
      <c r="E21" s="14"/>
      <c r="G21" s="13"/>
      <c r="H21" s="14"/>
      <c r="I21" s="13"/>
      <c r="J21" s="14"/>
    </row>
    <row r="22" spans="1:10" x14ac:dyDescent="0.2">
      <c r="A22" s="4" t="s">
        <v>12</v>
      </c>
    </row>
    <row r="24" spans="1:10" hidden="1" x14ac:dyDescent="0.2">
      <c r="A24" t="s">
        <v>0</v>
      </c>
      <c r="B24">
        <f>B3</f>
        <v>0</v>
      </c>
      <c r="D24">
        <f>D3</f>
        <v>0</v>
      </c>
      <c r="G24">
        <f>G3</f>
        <v>0</v>
      </c>
      <c r="I24">
        <f>I3</f>
        <v>0</v>
      </c>
    </row>
    <row r="25" spans="1:10" hidden="1" x14ac:dyDescent="0.2">
      <c r="A25" t="s">
        <v>1</v>
      </c>
      <c r="B25">
        <f>B4</f>
        <v>0</v>
      </c>
      <c r="D25">
        <f>D4</f>
        <v>0</v>
      </c>
      <c r="G25">
        <f>G4</f>
        <v>0</v>
      </c>
      <c r="I25">
        <f>I4</f>
        <v>0</v>
      </c>
    </row>
    <row r="26" spans="1:10" hidden="1" x14ac:dyDescent="0.2"/>
    <row r="27" spans="1:10" hidden="1" x14ac:dyDescent="0.2">
      <c r="A27" s="4" t="s">
        <v>17</v>
      </c>
      <c r="B27">
        <f>B6</f>
        <v>0</v>
      </c>
      <c r="D27">
        <f>D6</f>
        <v>0</v>
      </c>
      <c r="G27">
        <f>G6</f>
        <v>0</v>
      </c>
      <c r="I27">
        <f>I6</f>
        <v>0</v>
      </c>
    </row>
    <row r="28" spans="1:10" hidden="1" x14ac:dyDescent="0.2"/>
    <row r="29" spans="1:10" hidden="1" x14ac:dyDescent="0.2">
      <c r="A29" t="s">
        <v>3</v>
      </c>
    </row>
    <row r="30" spans="1:10" hidden="1" x14ac:dyDescent="0.2">
      <c r="A30" s="4" t="s">
        <v>6</v>
      </c>
      <c r="B30">
        <f>B9</f>
        <v>0</v>
      </c>
      <c r="D30">
        <f>D9</f>
        <v>0</v>
      </c>
      <c r="G30">
        <f>G9</f>
        <v>0</v>
      </c>
      <c r="I30">
        <f>I9</f>
        <v>0</v>
      </c>
    </row>
    <row r="31" spans="1:10" hidden="1" x14ac:dyDescent="0.2">
      <c r="A31" s="4" t="s">
        <v>7</v>
      </c>
      <c r="B31">
        <f>B10</f>
        <v>0</v>
      </c>
      <c r="D31">
        <f>D10</f>
        <v>0</v>
      </c>
      <c r="G31">
        <f>G10</f>
        <v>0</v>
      </c>
      <c r="I31">
        <f>I10</f>
        <v>0</v>
      </c>
    </row>
    <row r="32" spans="1:10" hidden="1" x14ac:dyDescent="0.2">
      <c r="A32" s="9" t="s">
        <v>8</v>
      </c>
      <c r="B32" t="str">
        <f>IF(OR(ISBLANK(B10),ISBLANK(B9)),"",ABS(B31-B30))</f>
        <v/>
      </c>
      <c r="C32" t="e">
        <f>IF(OR(B11="",B32=""),1/0,ABS((ABS(B11)-ABS(B32))/B32))</f>
        <v>#DIV/0!</v>
      </c>
      <c r="D32" t="str">
        <f>IF(OR(ISBLANK(D10),ISBLANK(D9)),"",ABS(D31+D30))</f>
        <v/>
      </c>
      <c r="E32" t="e">
        <f>IF(OR(D11="",D32=""),1/0,ABS((ABS(D11)-ABS(D32))/D32))</f>
        <v>#DIV/0!</v>
      </c>
      <c r="G32" t="str">
        <f>IF(OR(ISBLANK(G10),ISBLANK(G9)),"",ABS(G31-G30))</f>
        <v/>
      </c>
      <c r="H32" t="e">
        <f>IF(OR(G11="",G32=""),1/0,ABS((ABS(G11)-ABS(G32))/G32))</f>
        <v>#DIV/0!</v>
      </c>
      <c r="I32" t="str">
        <f>IF(OR(ISBLANK(I10),ISBLANK(I9)),"",ABS(I31+I30))</f>
        <v/>
      </c>
      <c r="J32" t="e">
        <f>IF(OR(I11="",I32=""),1/0,ABS((ABS(I11)-ABS(I32))/I32))</f>
        <v>#DIV/0!</v>
      </c>
    </row>
    <row r="33" spans="1:10" hidden="1" x14ac:dyDescent="0.2">
      <c r="A33" s="5"/>
    </row>
    <row r="34" spans="1:10" hidden="1" x14ac:dyDescent="0.2">
      <c r="A34" s="5" t="s">
        <v>4</v>
      </c>
    </row>
    <row r="35" spans="1:10" hidden="1" x14ac:dyDescent="0.2">
      <c r="A35" s="4" t="s">
        <v>6</v>
      </c>
      <c r="B35">
        <f>B14</f>
        <v>0</v>
      </c>
      <c r="D35">
        <f>D14</f>
        <v>0</v>
      </c>
      <c r="G35">
        <f>G14</f>
        <v>0</v>
      </c>
      <c r="I35">
        <f>I14</f>
        <v>0</v>
      </c>
    </row>
    <row r="36" spans="1:10" hidden="1" x14ac:dyDescent="0.2">
      <c r="A36" s="4" t="s">
        <v>7</v>
      </c>
      <c r="B36">
        <f>B15</f>
        <v>0</v>
      </c>
      <c r="D36">
        <f>D15</f>
        <v>0</v>
      </c>
      <c r="G36">
        <f>G15</f>
        <v>0</v>
      </c>
      <c r="I36">
        <f>I15</f>
        <v>0</v>
      </c>
    </row>
    <row r="37" spans="1:10" hidden="1" x14ac:dyDescent="0.2">
      <c r="A37" s="9" t="s">
        <v>8</v>
      </c>
      <c r="B37" t="str">
        <f>IF(OR(ISBLANK(B15),ISBLANK(B14)),"",ABS(B36-B35))</f>
        <v/>
      </c>
      <c r="C37" t="e">
        <f>IF(OR(B16="",B37=""),1/0,ABS((ABS(B16)-ABS(B37))/B37))</f>
        <v>#DIV/0!</v>
      </c>
      <c r="D37" t="str">
        <f>IF(OR(ISBLANK(D15),ISBLANK(D14)),"",ABS(D36+D35))</f>
        <v/>
      </c>
      <c r="E37" t="e">
        <f>IF(OR(D16="",D37=""),1/0,ABS((ABS(D16)-ABS(D37))/D37))</f>
        <v>#DIV/0!</v>
      </c>
      <c r="G37" t="str">
        <f>IF(OR(ISBLANK(G15),ISBLANK(G14)),"",ABS(G36-G35))</f>
        <v/>
      </c>
      <c r="H37" t="e">
        <f>IF(OR(G16="",G37=""),1/0,ABS((ABS(G16)-ABS(G37))/G37))</f>
        <v>#DIV/0!</v>
      </c>
      <c r="I37" t="str">
        <f>IF(OR(ISBLANK(I15),ISBLANK(I14)),"",ABS(I36+I35))</f>
        <v/>
      </c>
      <c r="J37" t="e">
        <f>IF(OR(I16="",I37=""),1/0,ABS((ABS(I16)-ABS(I37))/I37))</f>
        <v>#DIV/0!</v>
      </c>
    </row>
    <row r="38" spans="1:10" hidden="1" x14ac:dyDescent="0.2"/>
    <row r="39" spans="1:10" hidden="1" x14ac:dyDescent="0.2">
      <c r="A39" s="16" t="s">
        <v>21</v>
      </c>
      <c r="B39" t="e">
        <f>B24*B32/B27/1000</f>
        <v>#VALUE!</v>
      </c>
      <c r="C39" t="e">
        <f>IF(OR(B18="",B39=""),1/0,ABS((ABS(B18)-ABS(B39))/B39))</f>
        <v>#VALUE!</v>
      </c>
      <c r="D39" t="e">
        <f>(B24+D24)*(B32+D32)/1000/(B27-D27)-B39</f>
        <v>#VALUE!</v>
      </c>
      <c r="E39" t="e">
        <f>IF(OR(D18="",D39=""),1/0,ABS((ABS(D18)-ABS(D39))/D39))</f>
        <v>#VALUE!</v>
      </c>
      <c r="G39" t="e">
        <f>G24*G32/G27/1000</f>
        <v>#VALUE!</v>
      </c>
      <c r="H39" t="e">
        <f>IF(OR(G18="",G39=""),1/0,ABS((ABS(G18)-ABS(G39))/G39))</f>
        <v>#VALUE!</v>
      </c>
      <c r="I39" t="e">
        <f>G18*(I24/G24+I27/G27+I32/G32)</f>
        <v>#DIV/0!</v>
      </c>
      <c r="J39" t="e">
        <f>IF(OR(I18="",I39=""),1/0,ABS((ABS(I18)-ABS(I39))/I39))</f>
        <v>#DIV/0!</v>
      </c>
    </row>
    <row r="40" spans="1:10" hidden="1" x14ac:dyDescent="0.2">
      <c r="A40" s="12"/>
      <c r="D40" t="e">
        <f>(B24-D24)*(B32-D32)/1000/(B27+D27)-B39</f>
        <v>#VALUE!</v>
      </c>
    </row>
    <row r="41" spans="1:10" hidden="1" x14ac:dyDescent="0.2">
      <c r="A41" s="16" t="s">
        <v>22</v>
      </c>
      <c r="B41" t="e">
        <f>B25*B37/B27/1000</f>
        <v>#VALUE!</v>
      </c>
      <c r="C41" t="e">
        <f>IF(OR(B20="",B41=""),1/0,ABS((ABS(B20)-ABS(B41))/B41))</f>
        <v>#VALUE!</v>
      </c>
      <c r="D41" t="e">
        <f>(B25+D25)*(B37+D37)/1000/(B27-D27)-B41</f>
        <v>#VALUE!</v>
      </c>
      <c r="E41" t="e">
        <f>IF(OR(D20="",D41=""),1/0,ABS((ABS(D20)-ABS(D41))/D41))</f>
        <v>#VALUE!</v>
      </c>
      <c r="G41" t="e">
        <f>G25*G37/G27/1000</f>
        <v>#VALUE!</v>
      </c>
      <c r="H41" t="e">
        <f>IF(OR(G20="",G41=""),1/0,ABS((ABS(G20)-ABS(G41))/G41))</f>
        <v>#VALUE!</v>
      </c>
      <c r="I41" t="e">
        <f>G20*(I25/G25+I27/G27+I37/G37)</f>
        <v>#DIV/0!</v>
      </c>
      <c r="J41" t="e">
        <f>IF(OR(I20="",I41=""),1/0,ABS((ABS(I20)-ABS(I41))/I41))</f>
        <v>#DIV/0!</v>
      </c>
    </row>
    <row r="42" spans="1:10" hidden="1" x14ac:dyDescent="0.2">
      <c r="A42" s="12"/>
      <c r="D42" t="e">
        <f>(B25-D25)*(B37-D37)/1000/(B27+D27)-B41</f>
        <v>#VALUE!</v>
      </c>
    </row>
  </sheetData>
  <sheetProtection algorithmName="SHA-512" hashValue="wgQtmEXrT6Cs2PN1ps81RpFAE6LKrQUuPoIftGzYnUHHMbhNZMP68THBTXVRsckN7yMbpiIWSSuCUBff0KgBGw==" saltValue="3hj8rFXxpNB3I3LN6k2OFg==" spinCount="100000" sheet="1" objects="1" scenarios="1" selectLockedCells="1"/>
  <mergeCells count="20">
    <mergeCell ref="A41:A42"/>
    <mergeCell ref="G1:J1"/>
    <mergeCell ref="I18:I19"/>
    <mergeCell ref="G20:G21"/>
    <mergeCell ref="H20:H21"/>
    <mergeCell ref="I20:I21"/>
    <mergeCell ref="J20:J21"/>
    <mergeCell ref="A39:A40"/>
    <mergeCell ref="A18:A19"/>
    <mergeCell ref="B18:B19"/>
    <mergeCell ref="C18:C19"/>
    <mergeCell ref="A20:A21"/>
    <mergeCell ref="B20:B21"/>
    <mergeCell ref="C20:C21"/>
    <mergeCell ref="G18:G19"/>
    <mergeCell ref="H18:H19"/>
    <mergeCell ref="J18:J19"/>
    <mergeCell ref="B1:E1"/>
    <mergeCell ref="E18:E19"/>
    <mergeCell ref="E20:E21"/>
  </mergeCells>
  <phoneticPr fontId="2" type="noConversion"/>
  <conditionalFormatting sqref="B11">
    <cfRule type="expression" dxfId="62" priority="72" stopIfTrue="1">
      <formula>(B11="")</formula>
    </cfRule>
    <cfRule type="expression" dxfId="61" priority="73" stopIfTrue="1">
      <formula>C32&gt;0.04</formula>
    </cfRule>
    <cfRule type="expression" dxfId="60" priority="74" stopIfTrue="1">
      <formula>C32&gt;0.01</formula>
    </cfRule>
    <cfRule type="expression" dxfId="59" priority="75" stopIfTrue="1">
      <formula>NOT(C32&gt;0.01)</formula>
    </cfRule>
  </conditionalFormatting>
  <conditionalFormatting sqref="B16">
    <cfRule type="expression" dxfId="58" priority="56" stopIfTrue="1">
      <formula>(B16="")</formula>
    </cfRule>
    <cfRule type="expression" dxfId="57" priority="57" stopIfTrue="1">
      <formula>C37&gt;0.04</formula>
    </cfRule>
    <cfRule type="expression" dxfId="56" priority="58" stopIfTrue="1">
      <formula>C37&gt;0.01</formula>
    </cfRule>
    <cfRule type="expression" dxfId="55" priority="59" stopIfTrue="1">
      <formula>NOT(C37&gt;0.01)</formula>
    </cfRule>
  </conditionalFormatting>
  <conditionalFormatting sqref="B18">
    <cfRule type="expression" dxfId="54" priority="85" stopIfTrue="1">
      <formula>ABS((ABS(B18)-ABS(B39))/B39)&gt;0.04</formula>
    </cfRule>
    <cfRule type="expression" dxfId="53" priority="86" stopIfTrue="1">
      <formula>ABS((ABS(B18)-ABS(B39))/B39)&gt;0.01</formula>
    </cfRule>
    <cfRule type="expression" dxfId="52" priority="87" stopIfTrue="1">
      <formula>NOT(ABS((ABS(B18)-ABS(B39))/B39)&gt;0.01)</formula>
    </cfRule>
  </conditionalFormatting>
  <conditionalFormatting sqref="B18:B21">
    <cfRule type="expression" dxfId="51" priority="37" stopIfTrue="1">
      <formula>(B18="")</formula>
    </cfRule>
  </conditionalFormatting>
  <conditionalFormatting sqref="D11">
    <cfRule type="expression" dxfId="50" priority="48" stopIfTrue="1">
      <formula>(D11="")</formula>
    </cfRule>
    <cfRule type="expression" dxfId="49" priority="49" stopIfTrue="1">
      <formula>E32&gt;0.04</formula>
    </cfRule>
    <cfRule type="expression" dxfId="48" priority="50" stopIfTrue="1">
      <formula>E32&gt;0.01</formula>
    </cfRule>
    <cfRule type="expression" dxfId="47" priority="51" stopIfTrue="1">
      <formula>NOT(E32&gt;0.01)</formula>
    </cfRule>
  </conditionalFormatting>
  <conditionalFormatting sqref="D16">
    <cfRule type="expression" dxfId="46" priority="44" stopIfTrue="1">
      <formula>(D16="")</formula>
    </cfRule>
    <cfRule type="expression" dxfId="45" priority="45" stopIfTrue="1">
      <formula>E37&gt;0.04</formula>
    </cfRule>
    <cfRule type="expression" dxfId="44" priority="46" stopIfTrue="1">
      <formula>E37&gt;0.01</formula>
    </cfRule>
    <cfRule type="expression" dxfId="43" priority="47" stopIfTrue="1">
      <formula>NOT(E37&gt;0.01)</formula>
    </cfRule>
  </conditionalFormatting>
  <conditionalFormatting sqref="D18:D19">
    <cfRule type="expression" dxfId="6" priority="41" stopIfTrue="1">
      <formula>ABS((ABS(D18)-ABS(D39))/D39)&gt;0.04</formula>
    </cfRule>
    <cfRule type="expression" dxfId="5" priority="42" stopIfTrue="1">
      <formula>ABS((ABS(D18)-ABS(D39))/D39)&gt;0.01</formula>
    </cfRule>
    <cfRule type="expression" dxfId="4" priority="43" stopIfTrue="1">
      <formula>NOT(ABS((ABS(D18)-ABS(D39))/D39)&gt;0.01)</formula>
    </cfRule>
  </conditionalFormatting>
  <conditionalFormatting sqref="D18:D21">
    <cfRule type="expression" dxfId="3" priority="34" stopIfTrue="1">
      <formula>(D18="")</formula>
    </cfRule>
  </conditionalFormatting>
  <conditionalFormatting sqref="B20">
    <cfRule type="expression" dxfId="42" priority="38" stopIfTrue="1">
      <formula>ABS((ABS(B20)-ABS(B41))/B41)&gt;0.04</formula>
    </cfRule>
    <cfRule type="expression" dxfId="41" priority="39" stopIfTrue="1">
      <formula>ABS((ABS(B20)-ABS(B41))/B41)&gt;0.01</formula>
    </cfRule>
    <cfRule type="expression" dxfId="40" priority="84" stopIfTrue="1">
      <formula>NOT(ABS((ABS(B20)-ABS(B41))/B41)&gt;0.01)</formula>
    </cfRule>
  </conditionalFormatting>
  <conditionalFormatting sqref="D20">
    <cfRule type="expression" dxfId="39" priority="35" stopIfTrue="1">
      <formula>ABS((ABS(D20)-ABS(D41))/D41)&gt;0.04</formula>
    </cfRule>
    <cfRule type="expression" dxfId="38" priority="36" stopIfTrue="1">
      <formula>ABS((ABS(D20)-ABS(D41))/D41)&gt;0.01</formula>
    </cfRule>
    <cfRule type="expression" dxfId="37" priority="40" stopIfTrue="1">
      <formula>NOT(ABS((ABS(D20)-ABS(D41))/D41)&gt;0.01)</formula>
    </cfRule>
  </conditionalFormatting>
  <conditionalFormatting sqref="G11">
    <cfRule type="expression" dxfId="36" priority="26" stopIfTrue="1">
      <formula>(G11="")</formula>
    </cfRule>
    <cfRule type="expression" dxfId="35" priority="27" stopIfTrue="1">
      <formula>H32&gt;0.04</formula>
    </cfRule>
    <cfRule type="expression" dxfId="34" priority="28" stopIfTrue="1">
      <formula>H32&gt;0.01</formula>
    </cfRule>
    <cfRule type="expression" dxfId="33" priority="29" stopIfTrue="1">
      <formula>NOT(H32&gt;0.01)</formula>
    </cfRule>
  </conditionalFormatting>
  <conditionalFormatting sqref="G16">
    <cfRule type="expression" dxfId="32" priority="22" stopIfTrue="1">
      <formula>(G16="")</formula>
    </cfRule>
    <cfRule type="expression" dxfId="31" priority="23" stopIfTrue="1">
      <formula>H37&gt;0.04</formula>
    </cfRule>
    <cfRule type="expression" dxfId="30" priority="24" stopIfTrue="1">
      <formula>H37&gt;0.01</formula>
    </cfRule>
    <cfRule type="expression" dxfId="29" priority="25" stopIfTrue="1">
      <formula>NOT(H37&gt;0.01)</formula>
    </cfRule>
  </conditionalFormatting>
  <conditionalFormatting sqref="G18">
    <cfRule type="expression" dxfId="28" priority="31" stopIfTrue="1">
      <formula>ABS((ABS(G18)-ABS(G39))/G39)&gt;0.04</formula>
    </cfRule>
    <cfRule type="expression" dxfId="27" priority="32" stopIfTrue="1">
      <formula>ABS((ABS(G18)-ABS(G39))/G39)&gt;0.01</formula>
    </cfRule>
    <cfRule type="expression" dxfId="26" priority="33" stopIfTrue="1">
      <formula>NOT(ABS((ABS(G18)-ABS(G39))/G39)&gt;0.01)</formula>
    </cfRule>
  </conditionalFormatting>
  <conditionalFormatting sqref="G18:G21">
    <cfRule type="expression" dxfId="25" priority="7" stopIfTrue="1">
      <formula>(G18="")</formula>
    </cfRule>
  </conditionalFormatting>
  <conditionalFormatting sqref="I11">
    <cfRule type="expression" dxfId="24" priority="18" stopIfTrue="1">
      <formula>(I11="")</formula>
    </cfRule>
    <cfRule type="expression" dxfId="23" priority="19" stopIfTrue="1">
      <formula>J32&gt;0.04</formula>
    </cfRule>
    <cfRule type="expression" dxfId="22" priority="20" stopIfTrue="1">
      <formula>J32&gt;0.01</formula>
    </cfRule>
    <cfRule type="expression" dxfId="21" priority="21" stopIfTrue="1">
      <formula>NOT(J32&gt;0.01)</formula>
    </cfRule>
  </conditionalFormatting>
  <conditionalFormatting sqref="I16">
    <cfRule type="expression" dxfId="20" priority="14" stopIfTrue="1">
      <formula>(I16="")</formula>
    </cfRule>
    <cfRule type="expression" dxfId="19" priority="15" stopIfTrue="1">
      <formula>J37&gt;0.04</formula>
    </cfRule>
    <cfRule type="expression" dxfId="18" priority="16" stopIfTrue="1">
      <formula>J37&gt;0.01</formula>
    </cfRule>
    <cfRule type="expression" dxfId="17" priority="17" stopIfTrue="1">
      <formula>NOT(J37&gt;0.01)</formula>
    </cfRule>
  </conditionalFormatting>
  <conditionalFormatting sqref="I18">
    <cfRule type="expression" dxfId="16" priority="11" stopIfTrue="1">
      <formula>ABS((ABS(I18)-ABS(I39))/I39)&gt;0.04</formula>
    </cfRule>
    <cfRule type="expression" dxfId="15" priority="12" stopIfTrue="1">
      <formula>ABS((ABS(I18)-ABS(I39))/I39)&gt;0.01</formula>
    </cfRule>
    <cfRule type="expression" dxfId="14" priority="13" stopIfTrue="1">
      <formula>NOT(ABS((ABS(I18)-ABS(I39))/I39)&gt;0.01)</formula>
    </cfRule>
  </conditionalFormatting>
  <conditionalFormatting sqref="I18:I21">
    <cfRule type="expression" dxfId="13" priority="4" stopIfTrue="1">
      <formula>(I18="")</formula>
    </cfRule>
  </conditionalFormatting>
  <conditionalFormatting sqref="G20">
    <cfRule type="expression" dxfId="12" priority="8" stopIfTrue="1">
      <formula>ABS((ABS(G20)-ABS(G41))/G41)&gt;0.04</formula>
    </cfRule>
    <cfRule type="expression" dxfId="11" priority="9" stopIfTrue="1">
      <formula>ABS((ABS(G20)-ABS(G41))/G41)&gt;0.01</formula>
    </cfRule>
    <cfRule type="expression" dxfId="10" priority="30" stopIfTrue="1">
      <formula>NOT(ABS((ABS(G20)-ABS(G41))/G41)&gt;0.01)</formula>
    </cfRule>
  </conditionalFormatting>
  <conditionalFormatting sqref="I20">
    <cfRule type="expression" dxfId="9" priority="5" stopIfTrue="1">
      <formula>ABS((ABS(I20)-ABS(I41))/I41)&gt;0.04</formula>
    </cfRule>
    <cfRule type="expression" dxfId="8" priority="6" stopIfTrue="1">
      <formula>ABS((ABS(I20)-ABS(I41))/I41)&gt;0.01</formula>
    </cfRule>
    <cfRule type="expression" dxfId="7" priority="10" stopIfTrue="1">
      <formula>NOT(ABS((ABS(I20)-ABS(I41))/I41)&gt;0.01)</formula>
    </cfRule>
  </conditionalFormatting>
  <conditionalFormatting sqref="D21">
    <cfRule type="expression" dxfId="2" priority="1" stopIfTrue="1">
      <formula>ABS((ABS(D21)-ABS(D42))/D42)&gt;0.04</formula>
    </cfRule>
    <cfRule type="expression" dxfId="1" priority="2" stopIfTrue="1">
      <formula>ABS((ABS(D21)-ABS(D42))/D42)&gt;0.01</formula>
    </cfRule>
    <cfRule type="expression" dxfId="0" priority="3" stopIfTrue="1">
      <formula>NOT(ABS((ABS(D21)-ABS(D42))/D42)&gt;0.01)</formula>
    </cfRule>
  </conditionalFormatting>
  <pageMargins left="0.75" right="0.75" top="1" bottom="1" header="0.5" footer="0.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East Stroudsburg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Academic Computing</dc:creator>
  <cp:lastModifiedBy>Robert Cohen</cp:lastModifiedBy>
  <cp:lastPrinted>2015-11-02T17:34:41Z</cp:lastPrinted>
  <dcterms:created xsi:type="dcterms:W3CDTF">2011-07-09T17:42:04Z</dcterms:created>
  <dcterms:modified xsi:type="dcterms:W3CDTF">2026-03-18T02:00:42Z</dcterms:modified>
</cp:coreProperties>
</file>